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Z:\Scheduling 2023-2024\"/>
    </mc:Choice>
  </mc:AlternateContent>
  <xr:revisionPtr revIDLastSave="0" documentId="8_{A647F100-37E8-4D7F-8EE7-7B1443E7723F}" xr6:coauthVersionLast="47" xr6:coauthVersionMax="47" xr10:uidLastSave="{00000000-0000-0000-0000-000000000000}"/>
  <bookViews>
    <workbookView xWindow="9270" yWindow="1605" windowWidth="28920" windowHeight="15930" xr2:uid="{F53902D9-525C-4275-8249-BE9CBBED80AC}"/>
  </bookViews>
  <sheets>
    <sheet name="BMS ma 2023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C21" i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D5" i="1"/>
  <c r="D6" i="1" s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E6" i="1" l="1"/>
  <c r="D7" i="1"/>
  <c r="E5" i="1"/>
  <c r="D8" i="1" l="1"/>
  <c r="E7" i="1"/>
  <c r="D9" i="1" l="1"/>
  <c r="E8" i="1"/>
  <c r="D10" i="1" l="1"/>
  <c r="E9" i="1"/>
  <c r="D11" i="1" l="1"/>
  <c r="E10" i="1"/>
  <c r="E11" i="1" l="1"/>
  <c r="D12" i="1"/>
  <c r="E12" i="1" l="1"/>
  <c r="D13" i="1"/>
  <c r="D14" i="1" l="1"/>
  <c r="E13" i="1"/>
  <c r="E14" i="1" l="1"/>
  <c r="D15" i="1"/>
  <c r="E15" i="1" l="1"/>
  <c r="D16" i="1"/>
  <c r="D17" i="1" l="1"/>
  <c r="E16" i="1"/>
  <c r="D18" i="1" l="1"/>
  <c r="E17" i="1"/>
  <c r="D19" i="1" l="1"/>
  <c r="E18" i="1"/>
  <c r="E19" i="1" l="1"/>
  <c r="D20" i="1"/>
  <c r="E20" i="1" l="1"/>
  <c r="D21" i="1"/>
  <c r="D22" i="1" l="1"/>
  <c r="E21" i="1"/>
  <c r="E22" i="1" l="1"/>
  <c r="D23" i="1"/>
  <c r="D24" i="1" l="1"/>
  <c r="E23" i="1"/>
  <c r="E24" i="1" l="1"/>
  <c r="D25" i="1"/>
  <c r="D26" i="1" l="1"/>
  <c r="E25" i="1"/>
  <c r="E26" i="1" l="1"/>
  <c r="D27" i="1"/>
  <c r="D28" i="1" l="1"/>
  <c r="E27" i="1"/>
  <c r="E28" i="1" l="1"/>
  <c r="D29" i="1"/>
  <c r="D30" i="1" l="1"/>
  <c r="E29" i="1"/>
  <c r="E30" i="1" l="1"/>
  <c r="D31" i="1"/>
  <c r="D32" i="1" l="1"/>
  <c r="E31" i="1"/>
  <c r="E32" i="1" l="1"/>
  <c r="D33" i="1"/>
  <c r="D34" i="1" l="1"/>
  <c r="E33" i="1"/>
  <c r="E34" i="1" l="1"/>
  <c r="D35" i="1"/>
  <c r="D36" i="1" l="1"/>
  <c r="E35" i="1"/>
  <c r="E36" i="1" l="1"/>
  <c r="D37" i="1"/>
  <c r="D38" i="1" l="1"/>
  <c r="E37" i="1"/>
  <c r="E38" i="1" l="1"/>
  <c r="D39" i="1"/>
  <c r="D40" i="1" l="1"/>
  <c r="E39" i="1"/>
  <c r="E40" i="1" l="1"/>
  <c r="D41" i="1"/>
  <c r="D42" i="1" l="1"/>
  <c r="E41" i="1"/>
  <c r="E42" i="1" l="1"/>
  <c r="D43" i="1"/>
  <c r="D44" i="1" l="1"/>
  <c r="E43" i="1"/>
  <c r="E44" i="1" l="1"/>
  <c r="D45" i="1"/>
  <c r="D46" i="1" l="1"/>
  <c r="E45" i="1"/>
  <c r="E46" i="1" l="1"/>
  <c r="D47" i="1"/>
  <c r="D48" i="1" l="1"/>
  <c r="E47" i="1"/>
  <c r="E48" i="1" l="1"/>
  <c r="D49" i="1"/>
  <c r="D50" i="1" l="1"/>
  <c r="E49" i="1"/>
  <c r="E50" i="1" l="1"/>
  <c r="D51" i="1"/>
  <c r="D52" i="1" l="1"/>
  <c r="E51" i="1"/>
  <c r="E52" i="1" l="1"/>
  <c r="D53" i="1"/>
  <c r="D54" i="1" l="1"/>
  <c r="E53" i="1"/>
  <c r="D55" i="1" l="1"/>
  <c r="E55" i="1" s="1"/>
  <c r="E54" i="1"/>
</calcChain>
</file>

<file path=xl/sharedStrings.xml><?xml version="1.0" encoding="utf-8"?>
<sst xmlns="http://schemas.openxmlformats.org/spreadsheetml/2006/main" count="125" uniqueCount="98">
  <si>
    <r>
      <rPr>
        <b/>
        <i/>
        <sz val="12"/>
        <rFont val="Arial"/>
        <family val="2"/>
      </rPr>
      <t>Biomedical Sciences</t>
    </r>
    <r>
      <rPr>
        <b/>
        <sz val="12"/>
        <rFont val="Arial"/>
        <family val="2"/>
      </rPr>
      <t>, Master year 1</t>
    </r>
  </si>
  <si>
    <t>Year schedule: 2023-2024</t>
  </si>
  <si>
    <t>LAS</t>
  </si>
  <si>
    <t>General Courses</t>
  </si>
  <si>
    <t>FOS      COURSES</t>
  </si>
  <si>
    <t>Electives</t>
  </si>
  <si>
    <t>year</t>
  </si>
  <si>
    <t>week</t>
  </si>
  <si>
    <t>collegewk.</t>
  </si>
  <si>
    <t>from</t>
  </si>
  <si>
    <t>to</t>
  </si>
  <si>
    <t>Monday</t>
  </si>
  <si>
    <t>Tuesday</t>
  </si>
  <si>
    <t>Wednesday</t>
  </si>
  <si>
    <t>Thursday</t>
  </si>
  <si>
    <t>Friday</t>
  </si>
  <si>
    <t>How to write a research proposal (Dhr.dr. T. de Boer)</t>
  </si>
  <si>
    <t>UL-onderwijsvrij (va 13uur)</t>
  </si>
  <si>
    <t>How to write</t>
  </si>
  <si>
    <t>FOS</t>
  </si>
  <si>
    <t xml:space="preserve"> </t>
  </si>
  <si>
    <t xml:space="preserve">Clinical </t>
  </si>
  <si>
    <t>Scientific Conduct (Mw.dr. V.J.A. van Harmelen)</t>
  </si>
  <si>
    <t xml:space="preserve">Scient. Conduct   </t>
  </si>
  <si>
    <t>Pharmacology</t>
  </si>
  <si>
    <t>Bachelor uitreiking BW (14-18)</t>
  </si>
  <si>
    <t xml:space="preserve">Clinical   </t>
  </si>
  <si>
    <t>3 okt viering</t>
  </si>
  <si>
    <t>Research</t>
  </si>
  <si>
    <t xml:space="preserve">Biol Mech Ageing </t>
  </si>
  <si>
    <t>Clinical Research in Practice (Dhr.dr. B.J.A. Mertens)</t>
  </si>
  <si>
    <t>Animal Science</t>
  </si>
  <si>
    <t>in Practice</t>
  </si>
  <si>
    <t>Development</t>
  </si>
  <si>
    <t>CRIP-T (mid)</t>
  </si>
  <si>
    <t>MFLS-Symp. 13-17</t>
  </si>
  <si>
    <t xml:space="preserve">Stem cells, </t>
  </si>
  <si>
    <t>Molecular</t>
  </si>
  <si>
    <t>Allogeneic</t>
  </si>
  <si>
    <t>Chem Biology,</t>
  </si>
  <si>
    <t>Cutting Edge</t>
  </si>
  <si>
    <t>Proteomics in</t>
  </si>
  <si>
    <t>Masterday</t>
  </si>
  <si>
    <t xml:space="preserve">regeneration </t>
  </si>
  <si>
    <t>Virology</t>
  </si>
  <si>
    <t>Transplantation</t>
  </si>
  <si>
    <t>Signal</t>
  </si>
  <si>
    <t>Immunology</t>
  </si>
  <si>
    <t>Biomedical</t>
  </si>
  <si>
    <t>and development</t>
  </si>
  <si>
    <t>RNA viruses</t>
  </si>
  <si>
    <t>Immunotherapy</t>
  </si>
  <si>
    <t>Transduction</t>
  </si>
  <si>
    <t>Alumni evening (16.30-18.00)
Cleveringa oratie (15-18)</t>
  </si>
  <si>
    <t>Depression &amp;</t>
  </si>
  <si>
    <t xml:space="preserve">Molecular </t>
  </si>
  <si>
    <t xml:space="preserve">Finding </t>
  </si>
  <si>
    <t>Pathophysiology</t>
  </si>
  <si>
    <t xml:space="preserve">Glycosciences: </t>
  </si>
  <si>
    <t>Transl. Research</t>
  </si>
  <si>
    <t>stress-related</t>
  </si>
  <si>
    <t>Data Science</t>
  </si>
  <si>
    <t xml:space="preserve">new causes of </t>
  </si>
  <si>
    <t>of Coagulation</t>
  </si>
  <si>
    <t>the sweet spot of infection</t>
  </si>
  <si>
    <t>Surgery</t>
  </si>
  <si>
    <t>disorders</t>
  </si>
  <si>
    <t>Thrombosis</t>
  </si>
  <si>
    <t>and immunity research</t>
  </si>
  <si>
    <t>1ste Kerstdag</t>
  </si>
  <si>
    <t>2de Kerstdag</t>
  </si>
  <si>
    <t>Nieuwjaarsdag</t>
  </si>
  <si>
    <t>CRIP-her (ocht)</t>
  </si>
  <si>
    <t xml:space="preserve">Translational </t>
  </si>
  <si>
    <t>Alumni evening (16.30-18.00)</t>
  </si>
  <si>
    <t>Medical</t>
  </si>
  <si>
    <t>Genomics</t>
  </si>
  <si>
    <t>Dies middag (13-17)</t>
  </si>
  <si>
    <t>Regulation</t>
  </si>
  <si>
    <t xml:space="preserve">Immune </t>
  </si>
  <si>
    <t>Art &amp;</t>
  </si>
  <si>
    <t>Response</t>
  </si>
  <si>
    <t>Life Sciences</t>
  </si>
  <si>
    <t>FOS    20</t>
  </si>
  <si>
    <t>beta-banenmarkt</t>
  </si>
  <si>
    <t>Stem Cells</t>
  </si>
  <si>
    <t>weekly</t>
  </si>
  <si>
    <t>meetings</t>
  </si>
  <si>
    <t>Goede Vrijdag</t>
  </si>
  <si>
    <t>2de Paasdag</t>
  </si>
  <si>
    <t>Scient. conduct</t>
  </si>
  <si>
    <t>Philosophical Inquiry</t>
  </si>
  <si>
    <t>Hemelvaartsdag</t>
  </si>
  <si>
    <t>2de Pinksterdag</t>
  </si>
  <si>
    <t>Pathogen</t>
  </si>
  <si>
    <t xml:space="preserve">Host </t>
  </si>
  <si>
    <t>BWsymp</t>
  </si>
  <si>
    <t>Interactions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</si>
</sst>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21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7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9"/>
      <color indexed="10"/>
      <name val="Arial"/>
      <family val="2"/>
    </font>
    <font>
      <strike/>
      <sz val="9"/>
      <color indexed="8"/>
      <name val="Arial"/>
      <family val="2"/>
    </font>
    <font>
      <strike/>
      <sz val="9"/>
      <name val="Arial"/>
      <family val="2"/>
    </font>
    <font>
      <sz val="8"/>
      <color rgb="FFFF0000"/>
      <name val="Arial"/>
      <family val="2"/>
    </font>
    <font>
      <b/>
      <sz val="9"/>
      <color theme="1"/>
      <name val="Arial"/>
      <family val="2"/>
    </font>
    <font>
      <u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tted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2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22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dotted">
        <color indexed="22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dotted">
        <color indexed="22"/>
      </top>
      <bottom style="dotted">
        <color indexed="2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theme="0" tint="-0.24994659260841701"/>
      </bottom>
      <diagonal/>
    </border>
    <border>
      <left/>
      <right/>
      <top style="medium">
        <color indexed="64"/>
      </top>
      <bottom style="dotted">
        <color theme="0" tint="-0.24994659260841701"/>
      </bottom>
      <diagonal/>
    </border>
    <border>
      <left/>
      <right style="medium">
        <color indexed="64"/>
      </right>
      <top style="medium">
        <color indexed="64"/>
      </top>
      <bottom style="dotted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22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19">
    <xf numFmtId="0" fontId="0" fillId="0" borderId="0" xfId="0"/>
    <xf numFmtId="49" fontId="2" fillId="0" borderId="1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left"/>
    </xf>
    <xf numFmtId="49" fontId="4" fillId="0" borderId="4" xfId="0" applyNumberFormat="1" applyFont="1" applyBorder="1" applyAlignment="1">
      <alignment horizontal="left"/>
    </xf>
    <xf numFmtId="49" fontId="4" fillId="0" borderId="5" xfId="0" applyNumberFormat="1" applyFont="1" applyBorder="1" applyAlignment="1">
      <alignment horizontal="left"/>
    </xf>
    <xf numFmtId="49" fontId="4" fillId="0" borderId="6" xfId="0" applyNumberFormat="1" applyFont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/>
    <xf numFmtId="0" fontId="5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6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164" fontId="7" fillId="0" borderId="12" xfId="0" applyNumberFormat="1" applyFont="1" applyBorder="1" applyAlignment="1">
      <alignment horizontal="center"/>
    </xf>
    <xf numFmtId="164" fontId="7" fillId="0" borderId="13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17" xfId="0" applyBorder="1"/>
    <xf numFmtId="0" fontId="0" fillId="0" borderId="14" xfId="0" applyBorder="1"/>
    <xf numFmtId="0" fontId="7" fillId="0" borderId="18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" fontId="11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/>
    <xf numFmtId="0" fontId="11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 shrinkToFit="1"/>
    </xf>
    <xf numFmtId="0" fontId="11" fillId="0" borderId="19" xfId="0" applyFont="1" applyBorder="1" applyAlignment="1">
      <alignment horizontal="center"/>
    </xf>
    <xf numFmtId="0" fontId="7" fillId="2" borderId="2" xfId="0" applyFont="1" applyFill="1" applyBorder="1" applyAlignment="1" applyProtection="1">
      <alignment horizontal="center"/>
      <protection locked="0"/>
    </xf>
    <xf numFmtId="0" fontId="5" fillId="3" borderId="20" xfId="0" applyFont="1" applyFill="1" applyBorder="1" applyAlignment="1" applyProtection="1">
      <alignment horizontal="center"/>
      <protection locked="0"/>
    </xf>
    <xf numFmtId="0" fontId="1" fillId="0" borderId="2" xfId="0" applyFont="1" applyBorder="1"/>
    <xf numFmtId="0" fontId="1" fillId="0" borderId="20" xfId="0" applyFont="1" applyBorder="1"/>
    <xf numFmtId="0" fontId="6" fillId="0" borderId="21" xfId="0" applyFont="1" applyBorder="1"/>
    <xf numFmtId="0" fontId="11" fillId="0" borderId="18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 shrinkToFit="1"/>
    </xf>
    <xf numFmtId="0" fontId="11" fillId="0" borderId="22" xfId="0" applyFont="1" applyBorder="1" applyAlignment="1">
      <alignment horizontal="center"/>
    </xf>
    <xf numFmtId="0" fontId="7" fillId="2" borderId="5" xfId="0" applyFont="1" applyFill="1" applyBorder="1" applyAlignment="1" applyProtection="1">
      <alignment horizontal="center"/>
      <protection locked="0"/>
    </xf>
    <xf numFmtId="0" fontId="5" fillId="3" borderId="23" xfId="0" applyFont="1" applyFill="1" applyBorder="1" applyAlignment="1" applyProtection="1">
      <alignment horizontal="center"/>
      <protection locked="0"/>
    </xf>
    <xf numFmtId="0" fontId="1" fillId="0" borderId="0" xfId="0" applyFont="1"/>
    <xf numFmtId="0" fontId="1" fillId="0" borderId="23" xfId="0" applyFont="1" applyBorder="1"/>
    <xf numFmtId="0" fontId="6" fillId="0" borderId="2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7" fillId="0" borderId="21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7" fillId="4" borderId="25" xfId="0" applyFont="1" applyFill="1" applyBorder="1" applyAlignment="1" applyProtection="1">
      <alignment horizontal="center"/>
      <protection locked="0"/>
    </xf>
    <xf numFmtId="0" fontId="5" fillId="3" borderId="26" xfId="0" applyFont="1" applyFill="1" applyBorder="1" applyAlignment="1" applyProtection="1">
      <alignment horizontal="center"/>
      <protection locked="0"/>
    </xf>
    <xf numFmtId="0" fontId="6" fillId="0" borderId="0" xfId="0" applyFont="1"/>
    <xf numFmtId="0" fontId="6" fillId="0" borderId="23" xfId="0" applyFont="1" applyBorder="1"/>
    <xf numFmtId="0" fontId="11" fillId="0" borderId="27" xfId="0" applyFont="1" applyBorder="1" applyAlignment="1">
      <alignment horizontal="center"/>
    </xf>
    <xf numFmtId="0" fontId="7" fillId="0" borderId="28" xfId="0" applyFont="1" applyBorder="1"/>
    <xf numFmtId="0" fontId="7" fillId="0" borderId="28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0" fillId="0" borderId="26" xfId="0" applyBorder="1"/>
    <xf numFmtId="0" fontId="12" fillId="5" borderId="2" xfId="0" applyFont="1" applyFill="1" applyBorder="1" applyAlignment="1" applyProtection="1">
      <alignment horizontal="center"/>
      <protection locked="0"/>
    </xf>
    <xf numFmtId="0" fontId="6" fillId="0" borderId="18" xfId="0" applyFont="1" applyBorder="1"/>
    <xf numFmtId="0" fontId="5" fillId="3" borderId="30" xfId="0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center"/>
      <protection locked="0"/>
    </xf>
    <xf numFmtId="49" fontId="7" fillId="6" borderId="31" xfId="0" applyNumberFormat="1" applyFont="1" applyFill="1" applyBorder="1" applyAlignment="1">
      <alignment horizontal="center"/>
    </xf>
    <xf numFmtId="49" fontId="7" fillId="7" borderId="0" xfId="0" applyNumberFormat="1" applyFont="1" applyFill="1" applyAlignment="1">
      <alignment horizontal="center"/>
    </xf>
    <xf numFmtId="49" fontId="7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  <xf numFmtId="16" fontId="11" fillId="0" borderId="32" xfId="0" applyNumberFormat="1" applyFont="1" applyBorder="1" applyAlignment="1">
      <alignment horizontal="center"/>
    </xf>
    <xf numFmtId="0" fontId="13" fillId="8" borderId="20" xfId="0" applyFont="1" applyFill="1" applyBorder="1" applyAlignment="1" applyProtection="1">
      <alignment horizontal="center"/>
      <protection locked="0"/>
    </xf>
    <xf numFmtId="0" fontId="12" fillId="5" borderId="0" xfId="0" applyFont="1" applyFill="1" applyAlignment="1" applyProtection="1">
      <alignment horizontal="center"/>
      <protection locked="0"/>
    </xf>
    <xf numFmtId="0" fontId="5" fillId="3" borderId="33" xfId="0" applyFont="1" applyFill="1" applyBorder="1" applyAlignment="1" applyProtection="1">
      <alignment horizontal="center"/>
      <protection locked="0"/>
    </xf>
    <xf numFmtId="0" fontId="11" fillId="0" borderId="34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5" fillId="8" borderId="23" xfId="0" applyFont="1" applyFill="1" applyBorder="1" applyAlignment="1" applyProtection="1">
      <alignment horizontal="center"/>
      <protection locked="0"/>
    </xf>
    <xf numFmtId="0" fontId="11" fillId="0" borderId="35" xfId="0" applyFont="1" applyBorder="1" applyAlignment="1">
      <alignment horizontal="center"/>
    </xf>
    <xf numFmtId="0" fontId="11" fillId="0" borderId="36" xfId="0" applyFont="1" applyBorder="1" applyAlignment="1">
      <alignment horizontal="left"/>
    </xf>
    <xf numFmtId="0" fontId="11" fillId="0" borderId="36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8" borderId="26" xfId="0" applyFont="1" applyFill="1" applyBorder="1" applyAlignment="1" applyProtection="1">
      <alignment horizontal="center"/>
      <protection locked="0"/>
    </xf>
    <xf numFmtId="0" fontId="12" fillId="5" borderId="5" xfId="0" applyFont="1" applyFill="1" applyBorder="1" applyAlignment="1" applyProtection="1">
      <alignment horizontal="center"/>
      <protection locked="0"/>
    </xf>
    <xf numFmtId="0" fontId="5" fillId="3" borderId="33" xfId="0" applyFont="1" applyFill="1" applyBorder="1"/>
    <xf numFmtId="0" fontId="7" fillId="0" borderId="18" xfId="0" applyFont="1" applyBorder="1" applyAlignment="1">
      <alignment horizontal="center" vertical="center"/>
    </xf>
    <xf numFmtId="0" fontId="0" fillId="0" borderId="23" xfId="0" applyBorder="1"/>
    <xf numFmtId="0" fontId="5" fillId="3" borderId="38" xfId="0" applyFont="1" applyFill="1" applyBorder="1" applyAlignment="1" applyProtection="1">
      <alignment horizontal="center"/>
      <protection locked="0"/>
    </xf>
    <xf numFmtId="0" fontId="5" fillId="3" borderId="30" xfId="1" applyFont="1" applyFill="1" applyBorder="1" applyAlignment="1" applyProtection="1">
      <alignment horizontal="center"/>
      <protection locked="0"/>
    </xf>
    <xf numFmtId="0" fontId="5" fillId="3" borderId="39" xfId="1" applyFont="1" applyFill="1" applyBorder="1" applyAlignment="1" applyProtection="1">
      <alignment horizontal="center"/>
      <protection locked="0"/>
    </xf>
    <xf numFmtId="0" fontId="12" fillId="3" borderId="40" xfId="0" applyFont="1" applyFill="1" applyBorder="1" applyAlignment="1">
      <alignment horizontal="center"/>
    </xf>
    <xf numFmtId="0" fontId="5" fillId="3" borderId="40" xfId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left"/>
    </xf>
    <xf numFmtId="0" fontId="7" fillId="0" borderId="21" xfId="0" applyFont="1" applyBorder="1" applyAlignment="1">
      <alignment horizontal="center" wrapText="1"/>
    </xf>
    <xf numFmtId="0" fontId="5" fillId="3" borderId="41" xfId="0" applyFont="1" applyFill="1" applyBorder="1" applyAlignment="1" applyProtection="1">
      <alignment horizontal="center"/>
      <protection locked="0"/>
    </xf>
    <xf numFmtId="0" fontId="5" fillId="3" borderId="33" xfId="1" applyFont="1" applyFill="1" applyBorder="1" applyAlignment="1" applyProtection="1">
      <alignment horizontal="center"/>
      <protection locked="0"/>
    </xf>
    <xf numFmtId="0" fontId="5" fillId="3" borderId="0" xfId="1" applyFont="1" applyFill="1" applyAlignment="1" applyProtection="1">
      <alignment horizontal="center"/>
      <protection locked="0"/>
    </xf>
    <xf numFmtId="0" fontId="12" fillId="3" borderId="42" xfId="0" applyFont="1" applyFill="1" applyBorder="1" applyAlignment="1">
      <alignment horizontal="center"/>
    </xf>
    <xf numFmtId="0" fontId="5" fillId="3" borderId="42" xfId="1" applyFont="1" applyFill="1" applyBorder="1" applyAlignment="1" applyProtection="1">
      <alignment horizontal="center"/>
      <protection locked="0"/>
    </xf>
    <xf numFmtId="0" fontId="11" fillId="0" borderId="43" xfId="0" applyFont="1" applyBorder="1" applyAlignment="1">
      <alignment horizontal="center"/>
    </xf>
    <xf numFmtId="0" fontId="5" fillId="3" borderId="44" xfId="0" applyFont="1" applyFill="1" applyBorder="1" applyAlignment="1" applyProtection="1">
      <alignment horizontal="center"/>
      <protection locked="0"/>
    </xf>
    <xf numFmtId="0" fontId="12" fillId="3" borderId="45" xfId="0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11" fillId="0" borderId="43" xfId="0" applyFont="1" applyBorder="1" applyAlignment="1">
      <alignment horizontal="left"/>
    </xf>
    <xf numFmtId="0" fontId="12" fillId="3" borderId="46" xfId="0" applyFont="1" applyFill="1" applyBorder="1" applyAlignment="1">
      <alignment horizontal="center"/>
    </xf>
    <xf numFmtId="0" fontId="5" fillId="3" borderId="39" xfId="0" applyFont="1" applyFill="1" applyBorder="1" applyAlignment="1">
      <alignment horizontal="center"/>
    </xf>
    <xf numFmtId="0" fontId="14" fillId="0" borderId="23" xfId="0" applyFont="1" applyBorder="1" applyAlignment="1" applyProtection="1">
      <alignment horizontal="center"/>
      <protection locked="0"/>
    </xf>
    <xf numFmtId="0" fontId="5" fillId="8" borderId="20" xfId="0" applyFont="1" applyFill="1" applyBorder="1" applyAlignment="1" applyProtection="1">
      <alignment horizontal="center"/>
      <protection locked="0"/>
    </xf>
    <xf numFmtId="0" fontId="5" fillId="3" borderId="18" xfId="0" applyFont="1" applyFill="1" applyBorder="1" applyAlignment="1" applyProtection="1">
      <alignment horizontal="center"/>
      <protection locked="0"/>
    </xf>
    <xf numFmtId="0" fontId="12" fillId="3" borderId="33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11" fillId="0" borderId="0" xfId="0" applyFont="1"/>
    <xf numFmtId="0" fontId="11" fillId="0" borderId="21" xfId="0" applyFont="1" applyBorder="1" applyAlignment="1">
      <alignment horizontal="center"/>
    </xf>
    <xf numFmtId="0" fontId="7" fillId="3" borderId="0" xfId="1" applyFont="1" applyFill="1" applyAlignment="1" applyProtection="1">
      <alignment horizontal="center"/>
      <protection locked="0"/>
    </xf>
    <xf numFmtId="0" fontId="5" fillId="3" borderId="47" xfId="0" applyFont="1" applyFill="1" applyBorder="1" applyAlignment="1" applyProtection="1">
      <alignment horizontal="center"/>
      <protection locked="0"/>
    </xf>
    <xf numFmtId="0" fontId="12" fillId="3" borderId="48" xfId="0" applyFont="1" applyFill="1" applyBorder="1" applyAlignment="1">
      <alignment horizontal="center"/>
    </xf>
    <xf numFmtId="49" fontId="5" fillId="3" borderId="48" xfId="0" applyNumberFormat="1" applyFont="1" applyFill="1" applyBorder="1" applyAlignment="1" applyProtection="1">
      <alignment horizontal="center"/>
      <protection locked="0"/>
    </xf>
    <xf numFmtId="0" fontId="5" fillId="3" borderId="49" xfId="0" applyFont="1" applyFill="1" applyBorder="1" applyAlignment="1">
      <alignment horizontal="center"/>
    </xf>
    <xf numFmtId="0" fontId="5" fillId="3" borderId="48" xfId="0" applyFont="1" applyFill="1" applyBorder="1" applyAlignment="1" applyProtection="1">
      <alignment horizontal="center"/>
      <protection locked="0"/>
    </xf>
    <xf numFmtId="0" fontId="7" fillId="3" borderId="49" xfId="1" applyFont="1" applyFill="1" applyBorder="1" applyAlignment="1" applyProtection="1">
      <alignment horizontal="center"/>
      <protection locked="0"/>
    </xf>
    <xf numFmtId="0" fontId="15" fillId="0" borderId="23" xfId="0" applyFont="1" applyBorder="1" applyAlignment="1" applyProtection="1">
      <alignment horizontal="center"/>
      <protection locked="0"/>
    </xf>
    <xf numFmtId="0" fontId="7" fillId="0" borderId="6" xfId="0" applyFont="1" applyBorder="1" applyAlignment="1">
      <alignment horizontal="center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6" xfId="0" applyFont="1" applyBorder="1"/>
    <xf numFmtId="0" fontId="7" fillId="9" borderId="50" xfId="0" applyFont="1" applyFill="1" applyBorder="1" applyAlignment="1">
      <alignment horizontal="center"/>
    </xf>
    <xf numFmtId="0" fontId="7" fillId="9" borderId="51" xfId="0" applyFont="1" applyFill="1" applyBorder="1" applyAlignment="1">
      <alignment horizontal="center"/>
    </xf>
    <xf numFmtId="0" fontId="7" fillId="9" borderId="52" xfId="0" applyFont="1" applyFill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3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3" xfId="0" applyFont="1" applyBorder="1"/>
    <xf numFmtId="0" fontId="7" fillId="9" borderId="4" xfId="0" applyFont="1" applyFill="1" applyBorder="1" applyAlignment="1">
      <alignment horizontal="center"/>
    </xf>
    <xf numFmtId="0" fontId="11" fillId="9" borderId="5" xfId="0" applyFont="1" applyFill="1" applyBorder="1" applyAlignment="1">
      <alignment horizontal="left"/>
    </xf>
    <xf numFmtId="0" fontId="11" fillId="9" borderId="5" xfId="0" applyFont="1" applyFill="1" applyBorder="1" applyAlignment="1">
      <alignment horizontal="center"/>
    </xf>
    <xf numFmtId="0" fontId="11" fillId="9" borderId="6" xfId="0" applyFont="1" applyFill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6" xfId="0" applyFont="1" applyBorder="1" applyAlignment="1" applyProtection="1">
      <alignment horizontal="center"/>
      <protection locked="0"/>
    </xf>
    <xf numFmtId="0" fontId="0" fillId="0" borderId="18" xfId="0" applyBorder="1"/>
    <xf numFmtId="0" fontId="6" fillId="0" borderId="18" xfId="0" applyFont="1" applyBorder="1" applyAlignment="1" applyProtection="1">
      <alignment horizontal="center"/>
      <protection locked="0"/>
    </xf>
    <xf numFmtId="0" fontId="11" fillId="0" borderId="53" xfId="0" applyFont="1" applyBorder="1" applyAlignment="1">
      <alignment horizontal="center"/>
    </xf>
    <xf numFmtId="0" fontId="6" fillId="0" borderId="3" xfId="0" applyFont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0" fontId="6" fillId="0" borderId="20" xfId="0" applyFont="1" applyBorder="1"/>
    <xf numFmtId="0" fontId="6" fillId="0" borderId="21" xfId="0" applyFont="1" applyBorder="1" applyAlignment="1" applyProtection="1">
      <alignment horizontal="center"/>
      <protection locked="0"/>
    </xf>
    <xf numFmtId="0" fontId="5" fillId="3" borderId="18" xfId="0" applyFont="1" applyFill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6" fillId="0" borderId="26" xfId="0" applyFont="1" applyBorder="1"/>
    <xf numFmtId="0" fontId="11" fillId="0" borderId="23" xfId="0" applyFont="1" applyBorder="1" applyAlignment="1" applyProtection="1">
      <alignment horizontal="center"/>
      <protection locked="0"/>
    </xf>
    <xf numFmtId="0" fontId="5" fillId="3" borderId="18" xfId="1" applyFont="1" applyFill="1" applyBorder="1" applyAlignment="1" applyProtection="1">
      <alignment horizontal="center"/>
      <protection locked="0"/>
    </xf>
    <xf numFmtId="0" fontId="5" fillId="10" borderId="20" xfId="0" applyFont="1" applyFill="1" applyBorder="1" applyProtection="1">
      <protection locked="0"/>
    </xf>
    <xf numFmtId="0" fontId="11" fillId="0" borderId="23" xfId="0" applyFont="1" applyBorder="1" applyAlignment="1">
      <alignment horizontal="center"/>
    </xf>
    <xf numFmtId="0" fontId="5" fillId="10" borderId="23" xfId="0" applyFont="1" applyFill="1" applyBorder="1" applyProtection="1">
      <protection locked="0"/>
    </xf>
    <xf numFmtId="0" fontId="5" fillId="10" borderId="23" xfId="0" applyFont="1" applyFill="1" applyBorder="1" applyAlignment="1" applyProtection="1">
      <alignment horizontal="center"/>
      <protection locked="0"/>
    </xf>
    <xf numFmtId="0" fontId="0" fillId="0" borderId="21" xfId="0" applyBorder="1"/>
    <xf numFmtId="0" fontId="1" fillId="0" borderId="18" xfId="1" applyBorder="1"/>
    <xf numFmtId="0" fontId="16" fillId="0" borderId="0" xfId="0" applyFont="1" applyAlignment="1">
      <alignment horizontal="center"/>
    </xf>
    <xf numFmtId="0" fontId="5" fillId="11" borderId="20" xfId="0" applyFont="1" applyFill="1" applyBorder="1" applyAlignment="1" applyProtection="1">
      <alignment horizontal="center"/>
      <protection locked="0"/>
    </xf>
    <xf numFmtId="0" fontId="17" fillId="3" borderId="1" xfId="0" applyFont="1" applyFill="1" applyBorder="1" applyAlignment="1" applyProtection="1">
      <alignment horizontal="center"/>
      <protection locked="0"/>
    </xf>
    <xf numFmtId="0" fontId="5" fillId="3" borderId="18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>
      <alignment horizontal="center"/>
    </xf>
    <xf numFmtId="0" fontId="5" fillId="10" borderId="23" xfId="0" applyFont="1" applyFill="1" applyBorder="1" applyAlignment="1" applyProtection="1">
      <alignment horizontal="center" vertical="center"/>
      <protection locked="0"/>
    </xf>
    <xf numFmtId="0" fontId="7" fillId="11" borderId="26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7" fillId="7" borderId="0" xfId="0" applyFont="1" applyFill="1" applyAlignment="1">
      <alignment horizontal="center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7" fillId="7" borderId="1" xfId="0" applyFont="1" applyFill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54" xfId="0" applyFont="1" applyBorder="1" applyAlignment="1">
      <alignment horizontal="center"/>
    </xf>
    <xf numFmtId="0" fontId="7" fillId="0" borderId="54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/>
    </xf>
    <xf numFmtId="0" fontId="7" fillId="12" borderId="20" xfId="0" applyFont="1" applyFill="1" applyBorder="1" applyAlignment="1" applyProtection="1">
      <alignment horizontal="center"/>
      <protection locked="0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/>
    <xf numFmtId="0" fontId="11" fillId="0" borderId="55" xfId="0" applyFont="1" applyBorder="1" applyAlignment="1">
      <alignment horizontal="center"/>
    </xf>
    <xf numFmtId="0" fontId="7" fillId="13" borderId="5" xfId="0" applyFont="1" applyFill="1" applyBorder="1" applyAlignment="1">
      <alignment horizontal="center"/>
    </xf>
    <xf numFmtId="0" fontId="7" fillId="12" borderId="23" xfId="0" applyFont="1" applyFill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13" borderId="1" xfId="0" applyFont="1" applyFill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4" borderId="56" xfId="0" applyFont="1" applyFill="1" applyBorder="1" applyAlignment="1" applyProtection="1">
      <alignment horizontal="center"/>
      <protection locked="0"/>
    </xf>
    <xf numFmtId="0" fontId="7" fillId="0" borderId="27" xfId="0" applyFont="1" applyBorder="1" applyAlignment="1">
      <alignment horizontal="center"/>
    </xf>
    <xf numFmtId="0" fontId="11" fillId="0" borderId="28" xfId="0" applyFont="1" applyBorder="1" applyAlignment="1">
      <alignment horizontal="left"/>
    </xf>
    <xf numFmtId="0" fontId="5" fillId="10" borderId="56" xfId="0" applyFont="1" applyFill="1" applyBorder="1"/>
    <xf numFmtId="0" fontId="5" fillId="10" borderId="23" xfId="0" applyFont="1" applyFill="1" applyBorder="1"/>
    <xf numFmtId="0" fontId="7" fillId="0" borderId="34" xfId="0" applyFont="1" applyBorder="1" applyAlignment="1">
      <alignment horizontal="center"/>
    </xf>
    <xf numFmtId="49" fontId="11" fillId="0" borderId="23" xfId="0" applyNumberFormat="1" applyFont="1" applyBorder="1" applyAlignment="1" applyProtection="1">
      <alignment horizontal="center"/>
      <protection locked="0"/>
    </xf>
    <xf numFmtId="49" fontId="6" fillId="0" borderId="0" xfId="0" applyNumberFormat="1" applyFont="1" applyAlignment="1" applyProtection="1">
      <alignment horizontal="center"/>
      <protection locked="0"/>
    </xf>
    <xf numFmtId="49" fontId="6" fillId="0" borderId="23" xfId="0" applyNumberFormat="1" applyFont="1" applyBorder="1" applyAlignment="1" applyProtection="1">
      <alignment horizontal="center"/>
      <protection locked="0"/>
    </xf>
    <xf numFmtId="49" fontId="11" fillId="0" borderId="0" xfId="0" applyNumberFormat="1" applyFont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10" borderId="26" xfId="0" applyFont="1" applyFill="1" applyBorder="1" applyProtection="1">
      <protection locked="0"/>
    </xf>
    <xf numFmtId="0" fontId="7" fillId="7" borderId="34" xfId="0" applyFont="1" applyFill="1" applyBorder="1" applyAlignment="1">
      <alignment horizontal="center"/>
    </xf>
    <xf numFmtId="0" fontId="5" fillId="3" borderId="4" xfId="0" applyFont="1" applyFill="1" applyBorder="1" applyAlignment="1" applyProtection="1">
      <alignment horizontal="center"/>
      <protection locked="0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6" fontId="20" fillId="0" borderId="0" xfId="0" applyNumberFormat="1" applyFont="1" applyAlignment="1">
      <alignment horizontal="center"/>
    </xf>
    <xf numFmtId="0" fontId="6" fillId="0" borderId="5" xfId="0" applyFont="1" applyBorder="1"/>
    <xf numFmtId="0" fontId="11" fillId="0" borderId="32" xfId="0" applyFont="1" applyBorder="1" applyAlignment="1">
      <alignment horizontal="center"/>
    </xf>
    <xf numFmtId="16" fontId="11" fillId="14" borderId="0" xfId="0" applyNumberFormat="1" applyFont="1" applyFill="1" applyAlignment="1">
      <alignment horizontal="center"/>
    </xf>
    <xf numFmtId="0" fontId="10" fillId="0" borderId="5" xfId="0" applyFont="1" applyBorder="1" applyAlignment="1">
      <alignment horizontal="center"/>
    </xf>
    <xf numFmtId="16" fontId="11" fillId="14" borderId="5" xfId="0" applyNumberFormat="1" applyFont="1" applyFill="1" applyBorder="1" applyAlignment="1">
      <alignment horizontal="center"/>
    </xf>
    <xf numFmtId="0" fontId="0" fillId="0" borderId="35" xfId="0" applyBorder="1"/>
    <xf numFmtId="0" fontId="0" fillId="0" borderId="36" xfId="0" applyBorder="1"/>
    <xf numFmtId="0" fontId="0" fillId="0" borderId="37" xfId="0" applyBorder="1"/>
  </cellXfs>
  <cellStyles count="2">
    <cellStyle name="Normal" xfId="0" builtinId="0"/>
    <cellStyle name="Normal 2" xfId="1" xr:uid="{3FF35870-BEE9-4B54-8A27-06437D742E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C21A2-E1A2-4B34-8AF0-4ACF0E9BA9F5}">
  <dimension ref="A1:T55"/>
  <sheetViews>
    <sheetView tabSelected="1" zoomScale="90" zoomScaleNormal="90" workbookViewId="0">
      <selection activeCell="P36" sqref="P36"/>
    </sheetView>
  </sheetViews>
  <sheetFormatPr defaultRowHeight="12.75" x14ac:dyDescent="0.2"/>
  <cols>
    <col min="1" max="1" width="8.140625" customWidth="1"/>
    <col min="2" max="2" width="5.5703125" bestFit="1" customWidth="1"/>
    <col min="3" max="3" width="9" bestFit="1" customWidth="1"/>
    <col min="4" max="5" width="6.7109375" bestFit="1" customWidth="1"/>
    <col min="6" max="10" width="15" customWidth="1"/>
    <col min="11" max="11" width="14.5703125" customWidth="1"/>
    <col min="12" max="12" width="15.42578125" customWidth="1"/>
    <col min="13" max="13" width="15.85546875" customWidth="1"/>
    <col min="14" max="17" width="16.5703125" customWidth="1"/>
    <col min="18" max="18" width="21.28515625" customWidth="1"/>
    <col min="19" max="19" width="16.5703125" customWidth="1"/>
  </cols>
  <sheetData>
    <row r="1" spans="1:20" ht="16.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20" ht="17.25" thickTop="1" thickBot="1" x14ac:dyDescent="0.3">
      <c r="A2" s="4" t="s">
        <v>1</v>
      </c>
      <c r="B2" s="5"/>
      <c r="C2" s="5"/>
      <c r="D2" s="5"/>
      <c r="E2" s="6"/>
      <c r="F2" s="7"/>
      <c r="G2" s="8"/>
      <c r="H2" s="8"/>
      <c r="I2" s="8"/>
      <c r="J2" s="8"/>
      <c r="K2" s="9" t="s">
        <v>2</v>
      </c>
      <c r="L2" s="10" t="s">
        <v>3</v>
      </c>
      <c r="M2" s="11"/>
      <c r="N2" s="12"/>
      <c r="O2" s="13" t="s">
        <v>4</v>
      </c>
      <c r="P2" s="14"/>
      <c r="Q2" s="15"/>
      <c r="R2" s="15"/>
      <c r="S2" s="16" t="s">
        <v>5</v>
      </c>
      <c r="T2" s="17"/>
    </row>
    <row r="3" spans="1:20" ht="14.25" thickTop="1" thickBot="1" x14ac:dyDescent="0.25">
      <c r="A3" s="18" t="s">
        <v>6</v>
      </c>
      <c r="B3" s="19" t="s">
        <v>7</v>
      </c>
      <c r="C3" s="20" t="s">
        <v>8</v>
      </c>
      <c r="D3" s="21" t="s">
        <v>9</v>
      </c>
      <c r="E3" s="22" t="s">
        <v>10</v>
      </c>
      <c r="F3" s="18" t="s">
        <v>11</v>
      </c>
      <c r="G3" s="23" t="s">
        <v>12</v>
      </c>
      <c r="H3" s="23" t="s">
        <v>13</v>
      </c>
      <c r="I3" s="23" t="s">
        <v>14</v>
      </c>
      <c r="J3" s="24" t="s">
        <v>15</v>
      </c>
      <c r="K3" s="25"/>
      <c r="L3" s="26"/>
      <c r="M3" s="27"/>
      <c r="N3" s="28"/>
      <c r="O3" s="28"/>
      <c r="P3" s="28"/>
      <c r="Q3" s="28"/>
      <c r="R3" s="28"/>
      <c r="S3" s="29"/>
      <c r="T3" s="30"/>
    </row>
    <row r="4" spans="1:20" ht="13.5" thickTop="1" x14ac:dyDescent="0.2">
      <c r="A4" s="31">
        <v>2023</v>
      </c>
      <c r="B4" s="32">
        <v>36</v>
      </c>
      <c r="C4" s="33">
        <v>1</v>
      </c>
      <c r="D4" s="34">
        <v>45173</v>
      </c>
      <c r="E4" s="34">
        <v>45177</v>
      </c>
      <c r="F4" s="35"/>
      <c r="G4" s="36" t="s">
        <v>16</v>
      </c>
      <c r="H4" s="37"/>
      <c r="I4" s="37"/>
      <c r="J4" s="38" t="s">
        <v>17</v>
      </c>
      <c r="K4" s="39"/>
      <c r="L4" s="40" t="s">
        <v>18</v>
      </c>
      <c r="M4" s="41" t="s">
        <v>19</v>
      </c>
      <c r="N4" s="42"/>
      <c r="O4" s="42"/>
      <c r="P4" s="42"/>
      <c r="Q4" s="42"/>
      <c r="R4" s="42"/>
      <c r="S4" s="43"/>
      <c r="T4" s="44"/>
    </row>
    <row r="5" spans="1:20" ht="13.5" thickBot="1" x14ac:dyDescent="0.25">
      <c r="A5" s="45"/>
      <c r="B5" s="32">
        <f t="shared" ref="B5:B20" si="0">SUM(B4+1)</f>
        <v>37</v>
      </c>
      <c r="C5" s="33">
        <v>2</v>
      </c>
      <c r="D5" s="34">
        <f t="shared" ref="D5:D55" si="1">SUM(D4+7)</f>
        <v>45180</v>
      </c>
      <c r="E5" s="34">
        <f>SUM(D5+4)</f>
        <v>45184</v>
      </c>
      <c r="F5" s="46"/>
      <c r="G5" s="8"/>
      <c r="H5" s="47"/>
      <c r="I5" s="48"/>
      <c r="J5" s="49"/>
      <c r="K5" s="50"/>
      <c r="L5" s="51" t="s">
        <v>20</v>
      </c>
      <c r="M5" s="52" t="s">
        <v>21</v>
      </c>
      <c r="N5" s="53"/>
      <c r="O5" s="53"/>
      <c r="P5" s="53"/>
      <c r="Q5" s="53"/>
      <c r="R5" s="53"/>
      <c r="S5" s="54"/>
      <c r="T5" s="55"/>
    </row>
    <row r="6" spans="1:20" ht="13.5" thickBot="1" x14ac:dyDescent="0.25">
      <c r="A6" s="45"/>
      <c r="B6" s="32">
        <f t="shared" si="0"/>
        <v>38</v>
      </c>
      <c r="C6" s="33">
        <v>3</v>
      </c>
      <c r="D6" s="34">
        <f t="shared" si="1"/>
        <v>45187</v>
      </c>
      <c r="E6" s="34">
        <f t="shared" ref="E6:E55" si="2">SUM(D6+4)</f>
        <v>45191</v>
      </c>
      <c r="F6" s="45"/>
      <c r="G6" s="56" t="s">
        <v>22</v>
      </c>
      <c r="H6" s="33"/>
      <c r="I6" s="57"/>
      <c r="J6" s="58"/>
      <c r="K6" s="59"/>
      <c r="L6" s="60" t="s">
        <v>23</v>
      </c>
      <c r="M6" s="61" t="s">
        <v>24</v>
      </c>
      <c r="N6" s="53"/>
      <c r="O6" s="62"/>
      <c r="P6" s="62"/>
      <c r="Q6" s="53"/>
      <c r="R6" s="62"/>
      <c r="S6" s="63"/>
      <c r="T6" s="55"/>
    </row>
    <row r="7" spans="1:20" ht="13.5" thickBot="1" x14ac:dyDescent="0.25">
      <c r="A7" s="45"/>
      <c r="B7" s="32">
        <f t="shared" si="0"/>
        <v>39</v>
      </c>
      <c r="C7" s="33">
        <v>4</v>
      </c>
      <c r="D7" s="34">
        <f t="shared" si="1"/>
        <v>45194</v>
      </c>
      <c r="E7" s="34">
        <f t="shared" si="2"/>
        <v>45198</v>
      </c>
      <c r="F7" s="64"/>
      <c r="G7" s="65" t="s">
        <v>25</v>
      </c>
      <c r="H7" s="66"/>
      <c r="I7" s="67"/>
      <c r="J7" s="68"/>
      <c r="K7" s="69"/>
      <c r="L7" s="70" t="s">
        <v>26</v>
      </c>
      <c r="M7" s="71"/>
      <c r="N7" s="72" t="s">
        <v>19</v>
      </c>
      <c r="O7" s="62"/>
      <c r="P7" s="62"/>
      <c r="Q7" s="53"/>
      <c r="R7" s="73"/>
      <c r="S7" s="74"/>
      <c r="T7" s="55"/>
    </row>
    <row r="8" spans="1:20" x14ac:dyDescent="0.2">
      <c r="A8" s="45"/>
      <c r="B8" s="32">
        <f t="shared" si="0"/>
        <v>40</v>
      </c>
      <c r="C8" s="33">
        <v>5</v>
      </c>
      <c r="D8" s="34">
        <f t="shared" si="1"/>
        <v>45201</v>
      </c>
      <c r="E8" s="34">
        <f t="shared" si="2"/>
        <v>45205</v>
      </c>
      <c r="F8" s="75"/>
      <c r="G8" s="76" t="s">
        <v>27</v>
      </c>
      <c r="H8" s="77"/>
      <c r="I8" s="78"/>
      <c r="J8" s="79"/>
      <c r="K8" s="80"/>
      <c r="L8" s="81" t="s">
        <v>28</v>
      </c>
      <c r="M8" s="71"/>
      <c r="N8" s="82" t="s">
        <v>29</v>
      </c>
      <c r="O8" s="62"/>
      <c r="P8" s="62"/>
      <c r="Q8" s="53"/>
      <c r="R8" s="73"/>
      <c r="S8" s="74"/>
      <c r="T8" s="44"/>
    </row>
    <row r="9" spans="1:20" x14ac:dyDescent="0.2">
      <c r="A9" s="45"/>
      <c r="B9" s="32">
        <f t="shared" si="0"/>
        <v>41</v>
      </c>
      <c r="C9" s="33">
        <v>6</v>
      </c>
      <c r="D9" s="34">
        <f t="shared" si="1"/>
        <v>45208</v>
      </c>
      <c r="E9" s="34">
        <f t="shared" si="2"/>
        <v>45212</v>
      </c>
      <c r="F9" s="83"/>
      <c r="G9" s="56" t="s">
        <v>30</v>
      </c>
      <c r="H9" s="57"/>
      <c r="I9" s="57"/>
      <c r="J9" s="84"/>
      <c r="K9" s="85" t="s">
        <v>31</v>
      </c>
      <c r="L9" s="81" t="s">
        <v>32</v>
      </c>
      <c r="M9" s="71"/>
      <c r="N9" s="82" t="s">
        <v>33</v>
      </c>
      <c r="O9" s="62"/>
      <c r="P9" s="62"/>
      <c r="Q9" s="53"/>
      <c r="R9" s="73"/>
      <c r="S9" s="74"/>
      <c r="T9" s="44"/>
    </row>
    <row r="10" spans="1:20" ht="13.5" thickBot="1" x14ac:dyDescent="0.25">
      <c r="A10" s="45"/>
      <c r="B10" s="32">
        <f t="shared" si="0"/>
        <v>42</v>
      </c>
      <c r="C10" s="33">
        <v>7</v>
      </c>
      <c r="D10" s="34">
        <f t="shared" si="1"/>
        <v>45215</v>
      </c>
      <c r="E10" s="34">
        <f t="shared" si="2"/>
        <v>45219</v>
      </c>
      <c r="F10" s="86"/>
      <c r="G10" s="87"/>
      <c r="H10" s="88"/>
      <c r="I10" s="88"/>
      <c r="J10" s="89" t="s">
        <v>34</v>
      </c>
      <c r="K10" s="90"/>
      <c r="L10" s="91"/>
      <c r="M10" s="71"/>
      <c r="N10" s="92"/>
      <c r="O10" s="62"/>
      <c r="P10" s="62"/>
      <c r="Q10" s="53"/>
      <c r="R10" s="62"/>
      <c r="S10" s="63"/>
      <c r="T10" s="44"/>
    </row>
    <row r="11" spans="1:20" x14ac:dyDescent="0.2">
      <c r="A11" s="45"/>
      <c r="B11" s="32">
        <f t="shared" si="0"/>
        <v>43</v>
      </c>
      <c r="C11" s="33">
        <v>8</v>
      </c>
      <c r="D11" s="34">
        <f>SUM(D10+7)</f>
        <v>45222</v>
      </c>
      <c r="E11" s="34">
        <f t="shared" si="2"/>
        <v>45226</v>
      </c>
      <c r="F11" s="93"/>
      <c r="H11" s="57"/>
      <c r="I11" s="57"/>
      <c r="J11" s="58"/>
      <c r="K11" s="94"/>
      <c r="M11" s="95" t="s">
        <v>19</v>
      </c>
      <c r="N11" s="96" t="s">
        <v>19</v>
      </c>
      <c r="O11" s="96" t="s">
        <v>19</v>
      </c>
      <c r="P11" s="97" t="s">
        <v>19</v>
      </c>
      <c r="Q11" s="98" t="s">
        <v>19</v>
      </c>
      <c r="R11" s="99" t="s">
        <v>19</v>
      </c>
      <c r="S11" s="54"/>
      <c r="T11" s="44"/>
    </row>
    <row r="12" spans="1:20" ht="12" customHeight="1" x14ac:dyDescent="0.2">
      <c r="A12" s="45"/>
      <c r="B12" s="32">
        <f t="shared" si="0"/>
        <v>44</v>
      </c>
      <c r="C12" s="33">
        <v>9</v>
      </c>
      <c r="D12" s="34">
        <f t="shared" si="1"/>
        <v>45229</v>
      </c>
      <c r="E12" s="34">
        <f t="shared" si="2"/>
        <v>45233</v>
      </c>
      <c r="F12" s="93"/>
      <c r="G12" s="100"/>
      <c r="H12" s="57"/>
      <c r="I12" s="33"/>
      <c r="J12" s="101" t="s">
        <v>35</v>
      </c>
      <c r="K12" s="94"/>
      <c r="M12" s="102" t="s">
        <v>36</v>
      </c>
      <c r="N12" s="103" t="s">
        <v>37</v>
      </c>
      <c r="O12" s="103" t="s">
        <v>38</v>
      </c>
      <c r="P12" s="104" t="s">
        <v>39</v>
      </c>
      <c r="Q12" s="105" t="s">
        <v>40</v>
      </c>
      <c r="R12" s="106" t="s">
        <v>41</v>
      </c>
      <c r="S12" s="54"/>
      <c r="T12" s="44"/>
    </row>
    <row r="13" spans="1:20" x14ac:dyDescent="0.2">
      <c r="A13" s="45"/>
      <c r="B13" s="32">
        <f t="shared" si="0"/>
        <v>45</v>
      </c>
      <c r="C13" s="33">
        <v>10</v>
      </c>
      <c r="D13" s="34">
        <f t="shared" si="1"/>
        <v>45236</v>
      </c>
      <c r="E13" s="34">
        <f t="shared" si="2"/>
        <v>45240</v>
      </c>
      <c r="F13" s="93"/>
      <c r="G13" s="57"/>
      <c r="H13" s="57"/>
      <c r="I13" s="57"/>
      <c r="J13" s="58" t="s">
        <v>42</v>
      </c>
      <c r="K13" s="94"/>
      <c r="M13" s="102" t="s">
        <v>43</v>
      </c>
      <c r="N13" s="103" t="s">
        <v>44</v>
      </c>
      <c r="O13" s="103" t="s">
        <v>45</v>
      </c>
      <c r="P13" s="104" t="s">
        <v>46</v>
      </c>
      <c r="Q13" s="105" t="s">
        <v>47</v>
      </c>
      <c r="R13" s="106" t="s">
        <v>48</v>
      </c>
      <c r="S13" s="54"/>
      <c r="T13" s="44"/>
    </row>
    <row r="14" spans="1:20" x14ac:dyDescent="0.2">
      <c r="A14" s="45"/>
      <c r="B14" s="32">
        <f t="shared" si="0"/>
        <v>46</v>
      </c>
      <c r="C14" s="33">
        <v>11</v>
      </c>
      <c r="D14" s="34">
        <f t="shared" si="1"/>
        <v>45243</v>
      </c>
      <c r="E14" s="34">
        <f t="shared" si="2"/>
        <v>45247</v>
      </c>
      <c r="F14" s="93"/>
      <c r="G14" s="57"/>
      <c r="H14" s="57"/>
      <c r="I14" s="57"/>
      <c r="J14" s="58"/>
      <c r="K14" s="107"/>
      <c r="L14" s="73"/>
      <c r="M14" s="108" t="s">
        <v>49</v>
      </c>
      <c r="N14" s="103" t="s">
        <v>50</v>
      </c>
      <c r="O14" s="103" t="s">
        <v>51</v>
      </c>
      <c r="P14" s="104" t="s">
        <v>52</v>
      </c>
      <c r="Q14" s="109"/>
      <c r="R14" s="106" t="s">
        <v>28</v>
      </c>
      <c r="S14" s="54"/>
      <c r="T14" s="44"/>
    </row>
    <row r="15" spans="1:20" ht="13.5" customHeight="1" thickBot="1" x14ac:dyDescent="0.25">
      <c r="A15" s="45"/>
      <c r="B15" s="32">
        <f t="shared" si="0"/>
        <v>47</v>
      </c>
      <c r="C15" s="33">
        <v>12</v>
      </c>
      <c r="D15" s="34">
        <f t="shared" si="1"/>
        <v>45250</v>
      </c>
      <c r="E15" s="34">
        <f t="shared" si="2"/>
        <v>45254</v>
      </c>
      <c r="F15" s="93"/>
      <c r="G15" s="100"/>
      <c r="H15" s="33"/>
      <c r="I15" s="110" t="s">
        <v>53</v>
      </c>
      <c r="J15" s="58"/>
      <c r="K15" s="111"/>
      <c r="L15" s="73"/>
      <c r="M15" s="112" t="s">
        <v>19</v>
      </c>
      <c r="N15" s="72" t="s">
        <v>19</v>
      </c>
      <c r="O15" s="72" t="s">
        <v>19</v>
      </c>
      <c r="P15" s="113" t="s">
        <v>19</v>
      </c>
      <c r="Q15" s="72" t="s">
        <v>19</v>
      </c>
      <c r="R15" s="97" t="s">
        <v>19</v>
      </c>
      <c r="S15" s="114"/>
      <c r="T15" s="44"/>
    </row>
    <row r="16" spans="1:20" x14ac:dyDescent="0.2">
      <c r="A16" s="45"/>
      <c r="B16" s="32">
        <f t="shared" si="0"/>
        <v>48</v>
      </c>
      <c r="C16" s="33">
        <v>13</v>
      </c>
      <c r="D16" s="34">
        <f t="shared" si="1"/>
        <v>45257</v>
      </c>
      <c r="E16" s="34">
        <f t="shared" si="2"/>
        <v>45261</v>
      </c>
      <c r="F16" s="93"/>
      <c r="G16" s="33"/>
      <c r="I16" s="33"/>
      <c r="J16" s="58"/>
      <c r="K16" s="115"/>
      <c r="L16" s="73"/>
      <c r="M16" s="116" t="s">
        <v>48</v>
      </c>
      <c r="N16" s="117" t="s">
        <v>54</v>
      </c>
      <c r="O16" s="82" t="s">
        <v>55</v>
      </c>
      <c r="P16" s="118" t="s">
        <v>56</v>
      </c>
      <c r="Q16" s="82" t="s">
        <v>57</v>
      </c>
      <c r="R16" s="104" t="s">
        <v>58</v>
      </c>
      <c r="S16" s="114"/>
      <c r="T16" s="44"/>
    </row>
    <row r="17" spans="1:20" x14ac:dyDescent="0.2">
      <c r="A17" s="45"/>
      <c r="B17" s="32">
        <f t="shared" si="0"/>
        <v>49</v>
      </c>
      <c r="C17" s="33">
        <v>14</v>
      </c>
      <c r="D17" s="34">
        <f t="shared" si="1"/>
        <v>45264</v>
      </c>
      <c r="E17" s="34">
        <f t="shared" si="2"/>
        <v>45268</v>
      </c>
      <c r="F17" s="93"/>
      <c r="G17" s="119"/>
      <c r="H17" s="33"/>
      <c r="I17" s="57"/>
      <c r="J17" s="120"/>
      <c r="K17" s="85" t="s">
        <v>31</v>
      </c>
      <c r="M17" s="116" t="s">
        <v>59</v>
      </c>
      <c r="N17" s="117" t="s">
        <v>60</v>
      </c>
      <c r="O17" s="82" t="s">
        <v>61</v>
      </c>
      <c r="P17" s="118" t="s">
        <v>62</v>
      </c>
      <c r="Q17" s="82" t="s">
        <v>63</v>
      </c>
      <c r="R17" s="121" t="s">
        <v>64</v>
      </c>
      <c r="S17" s="114"/>
      <c r="T17" s="44"/>
    </row>
    <row r="18" spans="1:20" ht="13.5" thickBot="1" x14ac:dyDescent="0.25">
      <c r="A18" s="45"/>
      <c r="B18" s="32">
        <f t="shared" si="0"/>
        <v>50</v>
      </c>
      <c r="C18" s="33">
        <v>15</v>
      </c>
      <c r="D18" s="34">
        <f t="shared" si="1"/>
        <v>45271</v>
      </c>
      <c r="E18" s="34">
        <f t="shared" si="2"/>
        <v>45275</v>
      </c>
      <c r="F18" s="93"/>
      <c r="G18" s="100"/>
      <c r="H18" s="33"/>
      <c r="I18" s="57"/>
      <c r="J18" s="58"/>
      <c r="K18" s="90"/>
      <c r="M18" s="122" t="s">
        <v>65</v>
      </c>
      <c r="N18" s="123" t="s">
        <v>66</v>
      </c>
      <c r="O18" s="124"/>
      <c r="P18" s="125" t="s">
        <v>67</v>
      </c>
      <c r="Q18" s="126"/>
      <c r="R18" s="127" t="s">
        <v>68</v>
      </c>
      <c r="S18" s="128"/>
      <c r="T18" s="44"/>
    </row>
    <row r="19" spans="1:20" ht="13.5" thickBot="1" x14ac:dyDescent="0.25">
      <c r="A19" s="45"/>
      <c r="B19" s="32">
        <f t="shared" si="0"/>
        <v>51</v>
      </c>
      <c r="C19" s="33">
        <v>16</v>
      </c>
      <c r="D19" s="34">
        <f>SUM(D18+7)</f>
        <v>45278</v>
      </c>
      <c r="E19" s="34">
        <f t="shared" si="2"/>
        <v>45282</v>
      </c>
      <c r="F19" s="46"/>
      <c r="G19" s="48"/>
      <c r="H19" s="47"/>
      <c r="I19" s="48"/>
      <c r="J19" s="129"/>
      <c r="K19" s="94"/>
      <c r="M19" s="130"/>
      <c r="N19" s="8"/>
      <c r="O19" s="8"/>
      <c r="P19" s="131"/>
      <c r="Q19" s="131"/>
      <c r="R19" s="131"/>
      <c r="S19" s="132"/>
      <c r="T19" s="133"/>
    </row>
    <row r="20" spans="1:20" x14ac:dyDescent="0.2">
      <c r="A20" s="45"/>
      <c r="B20" s="32">
        <f t="shared" si="0"/>
        <v>52</v>
      </c>
      <c r="C20" s="33">
        <v>17</v>
      </c>
      <c r="D20" s="34">
        <f>SUM(D19+7)</f>
        <v>45285</v>
      </c>
      <c r="E20" s="34">
        <f t="shared" si="2"/>
        <v>45289</v>
      </c>
      <c r="F20" s="134" t="s">
        <v>69</v>
      </c>
      <c r="G20" s="135" t="s">
        <v>70</v>
      </c>
      <c r="H20" s="135"/>
      <c r="I20" s="135"/>
      <c r="J20" s="136"/>
      <c r="K20" s="137"/>
      <c r="L20" s="138"/>
      <c r="M20" s="139"/>
      <c r="N20" s="140"/>
      <c r="O20" s="140"/>
      <c r="P20" s="140"/>
      <c r="Q20" s="140"/>
      <c r="R20" s="140"/>
      <c r="S20" s="139"/>
      <c r="T20" s="141"/>
    </row>
    <row r="21" spans="1:20" ht="13.5" thickBot="1" x14ac:dyDescent="0.25">
      <c r="A21" s="31">
        <v>2024</v>
      </c>
      <c r="B21" s="32">
        <v>1</v>
      </c>
      <c r="C21" s="33">
        <f>SUM(C20+1)</f>
        <v>18</v>
      </c>
      <c r="D21" s="34">
        <f>SUM(D20+7)</f>
        <v>45292</v>
      </c>
      <c r="E21" s="34">
        <f t="shared" si="2"/>
        <v>45296</v>
      </c>
      <c r="F21" s="142" t="s">
        <v>71</v>
      </c>
      <c r="G21" s="143"/>
      <c r="H21" s="144"/>
      <c r="I21" s="144"/>
      <c r="J21" s="145"/>
      <c r="K21" s="146"/>
      <c r="L21" s="147"/>
      <c r="M21" s="148"/>
      <c r="O21" s="73"/>
      <c r="P21" s="73"/>
      <c r="Q21" s="73"/>
      <c r="R21" s="73"/>
      <c r="S21" s="149"/>
      <c r="T21" s="133"/>
    </row>
    <row r="22" spans="1:20" x14ac:dyDescent="0.2">
      <c r="A22" s="31"/>
      <c r="B22" s="32">
        <v>2</v>
      </c>
      <c r="C22" s="33">
        <f>SUM(C21+1)</f>
        <v>19</v>
      </c>
      <c r="D22" s="34">
        <f t="shared" si="1"/>
        <v>45299</v>
      </c>
      <c r="E22" s="34">
        <f t="shared" si="2"/>
        <v>45303</v>
      </c>
      <c r="F22" s="31"/>
      <c r="G22" s="100"/>
      <c r="H22" s="57"/>
      <c r="I22" s="57"/>
      <c r="K22" s="150"/>
      <c r="L22" s="151"/>
      <c r="M22" s="152" t="s">
        <v>19</v>
      </c>
      <c r="N22" s="153"/>
      <c r="O22" s="28"/>
      <c r="P22" s="154"/>
      <c r="Q22" s="154"/>
      <c r="R22" s="154"/>
      <c r="S22" s="155"/>
      <c r="T22" s="63"/>
    </row>
    <row r="23" spans="1:20" x14ac:dyDescent="0.2">
      <c r="A23" s="45"/>
      <c r="B23" s="32">
        <f t="shared" ref="B23:C38" si="3">SUM(B22+1)</f>
        <v>3</v>
      </c>
      <c r="C23" s="33">
        <f>SUM(C22+1)</f>
        <v>20</v>
      </c>
      <c r="D23" s="34">
        <f t="shared" si="1"/>
        <v>45306</v>
      </c>
      <c r="E23" s="34">
        <f t="shared" si="2"/>
        <v>45310</v>
      </c>
      <c r="F23" s="31"/>
      <c r="G23" s="100"/>
      <c r="H23" s="57"/>
      <c r="J23" s="57" t="s">
        <v>72</v>
      </c>
      <c r="K23" s="59"/>
      <c r="L23" s="156"/>
      <c r="M23" s="157" t="s">
        <v>73</v>
      </c>
      <c r="N23" s="158"/>
      <c r="O23" s="53"/>
      <c r="P23" s="62"/>
      <c r="Q23" s="62"/>
      <c r="R23" s="62"/>
      <c r="S23" s="63"/>
      <c r="T23" s="63"/>
    </row>
    <row r="24" spans="1:20" x14ac:dyDescent="0.2">
      <c r="A24" s="45"/>
      <c r="B24" s="32">
        <f t="shared" si="3"/>
        <v>4</v>
      </c>
      <c r="C24" s="33">
        <f t="shared" si="3"/>
        <v>21</v>
      </c>
      <c r="D24" s="34">
        <f t="shared" si="1"/>
        <v>45313</v>
      </c>
      <c r="E24" s="34">
        <f t="shared" si="2"/>
        <v>45317</v>
      </c>
      <c r="F24" s="45"/>
      <c r="G24" s="100"/>
      <c r="H24" s="57"/>
      <c r="I24" s="33" t="s">
        <v>74</v>
      </c>
      <c r="J24" s="33"/>
      <c r="K24" s="74"/>
      <c r="L24" s="156"/>
      <c r="M24" s="157" t="s">
        <v>75</v>
      </c>
      <c r="N24" s="158"/>
      <c r="P24" s="62"/>
      <c r="Q24" s="62"/>
      <c r="R24" s="62"/>
      <c r="S24" s="63"/>
      <c r="T24" s="63"/>
    </row>
    <row r="25" spans="1:20" ht="13.5" thickBot="1" x14ac:dyDescent="0.25">
      <c r="A25" s="45"/>
      <c r="B25" s="32">
        <f t="shared" si="3"/>
        <v>5</v>
      </c>
      <c r="C25" s="33">
        <f t="shared" si="3"/>
        <v>22</v>
      </c>
      <c r="D25" s="34">
        <f t="shared" si="1"/>
        <v>45320</v>
      </c>
      <c r="E25" s="34">
        <f t="shared" si="2"/>
        <v>45324</v>
      </c>
      <c r="F25" s="45"/>
      <c r="H25" s="33"/>
      <c r="I25" s="33"/>
      <c r="J25" s="33"/>
      <c r="K25" s="74"/>
      <c r="L25" s="156"/>
      <c r="M25" s="159" t="s">
        <v>76</v>
      </c>
      <c r="N25" s="158"/>
      <c r="P25" s="62"/>
      <c r="Q25" s="62"/>
      <c r="R25" s="62"/>
      <c r="S25" s="63"/>
      <c r="T25" s="160"/>
    </row>
    <row r="26" spans="1:20" x14ac:dyDescent="0.2">
      <c r="A26" s="45"/>
      <c r="B26" s="32">
        <f t="shared" si="3"/>
        <v>6</v>
      </c>
      <c r="C26" s="33">
        <f t="shared" si="3"/>
        <v>23</v>
      </c>
      <c r="D26" s="34">
        <f t="shared" si="1"/>
        <v>45327</v>
      </c>
      <c r="E26" s="34">
        <f t="shared" si="2"/>
        <v>45331</v>
      </c>
      <c r="F26" s="31"/>
      <c r="G26" s="33"/>
      <c r="H26" s="33"/>
      <c r="I26" s="33" t="s">
        <v>77</v>
      </c>
      <c r="J26" s="33"/>
      <c r="K26" s="161"/>
      <c r="L26" s="156"/>
      <c r="M26" s="162" t="s">
        <v>19</v>
      </c>
      <c r="N26" s="148"/>
      <c r="O26" s="62"/>
      <c r="P26" s="62"/>
      <c r="Q26" s="62"/>
      <c r="R26" s="62"/>
      <c r="S26" s="63"/>
      <c r="T26" s="163"/>
    </row>
    <row r="27" spans="1:20" x14ac:dyDescent="0.2">
      <c r="A27" s="45"/>
      <c r="B27" s="32">
        <f t="shared" si="3"/>
        <v>7</v>
      </c>
      <c r="C27" s="33">
        <f t="shared" si="3"/>
        <v>24</v>
      </c>
      <c r="D27" s="34">
        <f t="shared" si="1"/>
        <v>45334</v>
      </c>
      <c r="E27" s="34">
        <f t="shared" si="2"/>
        <v>45338</v>
      </c>
      <c r="F27" s="31"/>
      <c r="G27" s="57"/>
      <c r="H27" s="33"/>
      <c r="I27" s="57"/>
      <c r="J27" s="57"/>
      <c r="K27" s="164"/>
      <c r="L27" s="156"/>
      <c r="M27" s="162" t="s">
        <v>78</v>
      </c>
      <c r="N27" s="148"/>
      <c r="O27" s="62"/>
      <c r="P27" s="62"/>
      <c r="Q27" s="62"/>
      <c r="R27" s="62"/>
      <c r="S27" s="63"/>
      <c r="T27" s="165"/>
    </row>
    <row r="28" spans="1:20" x14ac:dyDescent="0.2">
      <c r="A28" s="45"/>
      <c r="B28" s="32">
        <f t="shared" si="3"/>
        <v>8</v>
      </c>
      <c r="C28" s="33">
        <f t="shared" si="3"/>
        <v>25</v>
      </c>
      <c r="D28" s="34">
        <f t="shared" si="1"/>
        <v>45341</v>
      </c>
      <c r="E28" s="34">
        <f t="shared" si="2"/>
        <v>45345</v>
      </c>
      <c r="F28" s="45"/>
      <c r="G28" s="100"/>
      <c r="H28" s="57"/>
      <c r="I28" s="33"/>
      <c r="J28" s="33"/>
      <c r="K28" s="164"/>
      <c r="L28" s="156"/>
      <c r="M28" s="162" t="s">
        <v>79</v>
      </c>
      <c r="N28" s="148"/>
      <c r="O28" s="62"/>
      <c r="P28" s="62"/>
      <c r="R28" s="62"/>
      <c r="S28" s="63"/>
      <c r="T28" s="166" t="s">
        <v>80</v>
      </c>
    </row>
    <row r="29" spans="1:20" ht="13.5" thickBot="1" x14ac:dyDescent="0.25">
      <c r="A29" s="45"/>
      <c r="B29" s="32">
        <f t="shared" si="3"/>
        <v>9</v>
      </c>
      <c r="C29" s="33">
        <f t="shared" si="3"/>
        <v>26</v>
      </c>
      <c r="D29" s="34">
        <f t="shared" si="1"/>
        <v>45348</v>
      </c>
      <c r="E29" s="34">
        <f>SUM(D29+3)</f>
        <v>45351</v>
      </c>
      <c r="F29" s="45"/>
      <c r="G29" s="100"/>
      <c r="H29" s="57"/>
      <c r="I29" s="57"/>
      <c r="J29" s="33"/>
      <c r="K29" s="94"/>
      <c r="L29" s="167"/>
      <c r="M29" s="162" t="s">
        <v>81</v>
      </c>
      <c r="N29" s="168"/>
      <c r="O29" s="62"/>
      <c r="P29" s="62"/>
      <c r="R29" s="62"/>
      <c r="S29" s="63"/>
      <c r="T29" s="166" t="s">
        <v>82</v>
      </c>
    </row>
    <row r="30" spans="1:20" x14ac:dyDescent="0.2">
      <c r="A30" s="45"/>
      <c r="B30" s="32">
        <f t="shared" si="3"/>
        <v>10</v>
      </c>
      <c r="C30" s="33">
        <f t="shared" si="3"/>
        <v>27</v>
      </c>
      <c r="D30" s="34">
        <f>SUM(D29+7)</f>
        <v>45355</v>
      </c>
      <c r="E30" s="34">
        <f>SUM(D30+4)</f>
        <v>45359</v>
      </c>
      <c r="F30" s="45"/>
      <c r="G30" s="57"/>
      <c r="I30" s="169"/>
      <c r="J30" s="33"/>
      <c r="K30" s="170"/>
      <c r="L30" s="167"/>
      <c r="M30" s="171" t="s">
        <v>83</v>
      </c>
      <c r="N30" s="149"/>
      <c r="O30" s="62"/>
      <c r="P30" s="62"/>
      <c r="R30" s="62"/>
      <c r="S30" s="63"/>
      <c r="T30" s="166"/>
    </row>
    <row r="31" spans="1:20" x14ac:dyDescent="0.2">
      <c r="A31" s="45"/>
      <c r="B31" s="32">
        <f t="shared" si="3"/>
        <v>11</v>
      </c>
      <c r="C31" s="33">
        <f t="shared" si="3"/>
        <v>28</v>
      </c>
      <c r="D31" s="34">
        <f t="shared" si="1"/>
        <v>45362</v>
      </c>
      <c r="E31" s="34">
        <f t="shared" si="2"/>
        <v>45366</v>
      </c>
      <c r="F31" s="45"/>
      <c r="G31" s="100"/>
      <c r="H31" s="33" t="s">
        <v>84</v>
      </c>
      <c r="J31" s="110"/>
      <c r="K31" s="85" t="s">
        <v>31</v>
      </c>
      <c r="L31" s="167"/>
      <c r="M31" s="172" t="s">
        <v>85</v>
      </c>
      <c r="N31" s="173"/>
      <c r="O31" s="62"/>
      <c r="P31" s="62"/>
      <c r="S31" s="63"/>
      <c r="T31" s="174" t="s">
        <v>86</v>
      </c>
    </row>
    <row r="32" spans="1:20" ht="13.5" thickBot="1" x14ac:dyDescent="0.25">
      <c r="A32" s="45"/>
      <c r="B32" s="32">
        <f t="shared" si="3"/>
        <v>12</v>
      </c>
      <c r="C32" s="33">
        <f t="shared" si="3"/>
        <v>29</v>
      </c>
      <c r="D32" s="34">
        <f t="shared" si="1"/>
        <v>45369</v>
      </c>
      <c r="E32" s="34">
        <f t="shared" si="2"/>
        <v>45373</v>
      </c>
      <c r="F32" s="45"/>
      <c r="G32" s="57"/>
      <c r="H32" s="57"/>
      <c r="I32" s="33" t="s">
        <v>74</v>
      </c>
      <c r="J32" s="33"/>
      <c r="K32" s="175"/>
      <c r="L32" s="167"/>
      <c r="M32" s="176"/>
      <c r="N32" s="149"/>
      <c r="O32" s="62"/>
      <c r="P32" s="62"/>
      <c r="Q32" s="62"/>
      <c r="S32" s="63"/>
      <c r="T32" s="174" t="s">
        <v>87</v>
      </c>
    </row>
    <row r="33" spans="1:20" ht="13.5" thickBot="1" x14ac:dyDescent="0.25">
      <c r="A33" s="45"/>
      <c r="B33" s="32">
        <f t="shared" si="3"/>
        <v>13</v>
      </c>
      <c r="C33" s="33">
        <f t="shared" si="3"/>
        <v>30</v>
      </c>
      <c r="D33" s="34">
        <f t="shared" si="1"/>
        <v>45376</v>
      </c>
      <c r="E33" s="34">
        <f t="shared" si="2"/>
        <v>45380</v>
      </c>
      <c r="F33" s="31"/>
      <c r="G33" s="100"/>
      <c r="H33" s="57"/>
      <c r="I33" s="57"/>
      <c r="J33" s="177" t="s">
        <v>88</v>
      </c>
      <c r="K33" s="94"/>
      <c r="L33" s="156"/>
      <c r="M33" s="178"/>
      <c r="N33" s="149"/>
      <c r="O33" s="62"/>
      <c r="P33" s="62"/>
      <c r="Q33" s="62"/>
      <c r="S33" s="63"/>
      <c r="T33" s="165"/>
    </row>
    <row r="34" spans="1:20" x14ac:dyDescent="0.2">
      <c r="A34" s="45"/>
      <c r="B34" s="32">
        <f t="shared" si="3"/>
        <v>14</v>
      </c>
      <c r="C34" s="33">
        <f t="shared" si="3"/>
        <v>31</v>
      </c>
      <c r="D34" s="34">
        <f t="shared" si="1"/>
        <v>45383</v>
      </c>
      <c r="E34" s="34">
        <f t="shared" si="2"/>
        <v>45387</v>
      </c>
      <c r="F34" s="179" t="s">
        <v>89</v>
      </c>
      <c r="G34" s="180"/>
      <c r="H34" s="37"/>
      <c r="I34" s="181"/>
      <c r="J34" s="182"/>
      <c r="K34" s="183"/>
      <c r="L34" s="184" t="s">
        <v>18</v>
      </c>
      <c r="M34" s="148"/>
      <c r="N34" s="73"/>
      <c r="O34" s="73"/>
      <c r="P34" s="62"/>
      <c r="Q34" s="62"/>
      <c r="R34" s="62"/>
      <c r="S34" s="63"/>
      <c r="T34" s="165"/>
    </row>
    <row r="35" spans="1:20" ht="13.5" thickBot="1" x14ac:dyDescent="0.25">
      <c r="A35" s="45"/>
      <c r="B35" s="32">
        <f t="shared" si="3"/>
        <v>15</v>
      </c>
      <c r="C35" s="33">
        <f t="shared" si="3"/>
        <v>32</v>
      </c>
      <c r="D35" s="34">
        <f t="shared" si="1"/>
        <v>45390</v>
      </c>
      <c r="E35" s="34">
        <f t="shared" si="2"/>
        <v>45394</v>
      </c>
      <c r="F35" s="185"/>
      <c r="G35" s="186" t="s">
        <v>16</v>
      </c>
      <c r="H35" s="48"/>
      <c r="I35" s="187"/>
      <c r="J35" s="188"/>
      <c r="K35" s="74"/>
      <c r="L35" s="189" t="s">
        <v>20</v>
      </c>
      <c r="M35" s="148"/>
      <c r="N35" s="190"/>
      <c r="P35" s="62"/>
      <c r="Q35" s="62"/>
      <c r="R35" s="62"/>
      <c r="S35" s="63"/>
      <c r="T35" s="165"/>
    </row>
    <row r="36" spans="1:20" ht="13.5" thickBot="1" x14ac:dyDescent="0.25">
      <c r="A36" s="45"/>
      <c r="B36" s="32">
        <f t="shared" si="3"/>
        <v>16</v>
      </c>
      <c r="C36" s="33">
        <f t="shared" si="3"/>
        <v>33</v>
      </c>
      <c r="D36" s="34">
        <f t="shared" si="1"/>
        <v>45397</v>
      </c>
      <c r="E36" s="34">
        <f t="shared" si="2"/>
        <v>45401</v>
      </c>
      <c r="F36" s="191"/>
      <c r="G36" s="192" t="s">
        <v>22</v>
      </c>
      <c r="H36" s="28"/>
      <c r="I36" s="37"/>
      <c r="J36" s="193"/>
      <c r="K36" s="74"/>
      <c r="L36" s="194" t="s">
        <v>90</v>
      </c>
      <c r="M36" s="148"/>
      <c r="N36" s="190"/>
      <c r="P36" s="62"/>
      <c r="Q36" s="62"/>
      <c r="R36" s="62"/>
      <c r="S36" s="63"/>
      <c r="T36" s="165"/>
    </row>
    <row r="37" spans="1:20" ht="13.5" thickBot="1" x14ac:dyDescent="0.25">
      <c r="A37" s="45"/>
      <c r="B37" s="32">
        <f t="shared" si="3"/>
        <v>17</v>
      </c>
      <c r="C37" s="33">
        <f t="shared" si="3"/>
        <v>34</v>
      </c>
      <c r="D37" s="34">
        <f t="shared" si="1"/>
        <v>45404</v>
      </c>
      <c r="E37" s="34">
        <f t="shared" si="2"/>
        <v>45408</v>
      </c>
      <c r="F37" s="195"/>
      <c r="G37" s="196"/>
      <c r="H37" s="196"/>
      <c r="I37" s="196"/>
      <c r="J37" s="196"/>
      <c r="K37" s="161"/>
      <c r="L37" s="94"/>
      <c r="M37" s="149"/>
      <c r="N37" s="190"/>
      <c r="P37" s="62"/>
      <c r="Q37" s="62"/>
      <c r="R37" s="62"/>
      <c r="S37" s="197" t="s">
        <v>91</v>
      </c>
      <c r="T37" s="198"/>
    </row>
    <row r="38" spans="1:20" x14ac:dyDescent="0.2">
      <c r="A38" s="45"/>
      <c r="B38" s="32">
        <f t="shared" si="3"/>
        <v>18</v>
      </c>
      <c r="C38" s="33">
        <f t="shared" si="3"/>
        <v>35</v>
      </c>
      <c r="D38" s="34">
        <f t="shared" si="1"/>
        <v>45411</v>
      </c>
      <c r="E38" s="34">
        <f t="shared" si="2"/>
        <v>45415</v>
      </c>
      <c r="F38" s="199"/>
      <c r="G38" s="100"/>
      <c r="H38" s="33"/>
      <c r="I38" s="33"/>
      <c r="J38" s="33"/>
      <c r="K38" s="200"/>
      <c r="L38" s="200"/>
      <c r="M38" s="149"/>
      <c r="P38" s="201"/>
      <c r="Q38" s="201"/>
      <c r="R38" s="201"/>
      <c r="S38" s="202"/>
      <c r="T38" s="198"/>
    </row>
    <row r="39" spans="1:20" ht="13.5" thickBot="1" x14ac:dyDescent="0.25">
      <c r="A39" s="45"/>
      <c r="B39" s="32">
        <f t="shared" ref="B39:C54" si="4">SUM(B38+1)</f>
        <v>19</v>
      </c>
      <c r="C39" s="33">
        <f t="shared" si="4"/>
        <v>36</v>
      </c>
      <c r="D39" s="34">
        <f t="shared" si="1"/>
        <v>45418</v>
      </c>
      <c r="E39" s="34">
        <f t="shared" si="2"/>
        <v>45422</v>
      </c>
      <c r="F39" s="199"/>
      <c r="G39" s="100"/>
      <c r="H39" s="33"/>
      <c r="I39" s="177" t="s">
        <v>92</v>
      </c>
      <c r="J39" s="33"/>
      <c r="K39" s="94"/>
      <c r="L39" s="74"/>
      <c r="M39" s="149"/>
      <c r="N39" s="203"/>
      <c r="P39" s="62"/>
      <c r="S39" s="94"/>
      <c r="T39" s="198"/>
    </row>
    <row r="40" spans="1:20" ht="13.5" thickBot="1" x14ac:dyDescent="0.25">
      <c r="A40" s="45"/>
      <c r="B40" s="32">
        <f t="shared" si="4"/>
        <v>20</v>
      </c>
      <c r="C40" s="33">
        <f t="shared" si="4"/>
        <v>37</v>
      </c>
      <c r="D40" s="34">
        <f t="shared" si="1"/>
        <v>45425</v>
      </c>
      <c r="E40" s="34">
        <f t="shared" si="2"/>
        <v>45429</v>
      </c>
      <c r="F40" s="83"/>
      <c r="G40" s="57"/>
      <c r="H40" s="57"/>
      <c r="I40" s="57"/>
      <c r="J40" s="57"/>
      <c r="K40" s="170"/>
      <c r="L40" s="94"/>
      <c r="M40" s="204" t="s">
        <v>19</v>
      </c>
      <c r="N40" s="149"/>
      <c r="P40" s="62"/>
      <c r="S40" s="94"/>
      <c r="T40" s="205"/>
    </row>
    <row r="41" spans="1:20" x14ac:dyDescent="0.2">
      <c r="A41" s="45"/>
      <c r="B41" s="32">
        <f t="shared" si="4"/>
        <v>21</v>
      </c>
      <c r="C41" s="33">
        <f t="shared" si="4"/>
        <v>38</v>
      </c>
      <c r="D41" s="34">
        <f t="shared" si="1"/>
        <v>45432</v>
      </c>
      <c r="E41" s="34">
        <f t="shared" si="2"/>
        <v>45436</v>
      </c>
      <c r="F41" s="206" t="s">
        <v>93</v>
      </c>
      <c r="G41" s="100"/>
      <c r="H41" s="57"/>
      <c r="I41" s="33" t="s">
        <v>74</v>
      </c>
      <c r="J41" s="33"/>
      <c r="K41" s="85" t="s">
        <v>31</v>
      </c>
      <c r="L41" s="74"/>
      <c r="M41" s="116" t="s">
        <v>94</v>
      </c>
      <c r="N41" s="148"/>
      <c r="P41" s="62"/>
      <c r="S41" s="94"/>
      <c r="T41" s="94"/>
    </row>
    <row r="42" spans="1:20" ht="13.5" thickBot="1" x14ac:dyDescent="0.25">
      <c r="A42" s="45"/>
      <c r="B42" s="32">
        <f t="shared" si="4"/>
        <v>22</v>
      </c>
      <c r="C42" s="33">
        <f t="shared" si="4"/>
        <v>39</v>
      </c>
      <c r="D42" s="34">
        <f t="shared" si="1"/>
        <v>45439</v>
      </c>
      <c r="E42" s="34">
        <f t="shared" si="2"/>
        <v>45443</v>
      </c>
      <c r="F42" s="83"/>
      <c r="G42" s="100"/>
      <c r="H42" s="57"/>
      <c r="I42" s="33"/>
      <c r="K42" s="175"/>
      <c r="L42" s="74"/>
      <c r="M42" s="116" t="s">
        <v>95</v>
      </c>
      <c r="N42" s="148"/>
      <c r="P42" s="62"/>
      <c r="Q42" s="62"/>
      <c r="R42" s="62"/>
      <c r="S42" s="63"/>
      <c r="T42" s="94"/>
    </row>
    <row r="43" spans="1:20" ht="13.5" thickBot="1" x14ac:dyDescent="0.25">
      <c r="A43" s="45"/>
      <c r="B43" s="32">
        <f t="shared" si="4"/>
        <v>23</v>
      </c>
      <c r="C43" s="33">
        <f t="shared" si="4"/>
        <v>40</v>
      </c>
      <c r="D43" s="34">
        <f t="shared" si="1"/>
        <v>45446</v>
      </c>
      <c r="E43" s="34">
        <f t="shared" si="2"/>
        <v>45450</v>
      </c>
      <c r="F43" s="83"/>
      <c r="G43" s="57"/>
      <c r="H43" s="57"/>
      <c r="I43" s="57"/>
      <c r="J43" s="33" t="s">
        <v>96</v>
      </c>
      <c r="K43" s="94"/>
      <c r="L43" s="161"/>
      <c r="M43" s="207" t="s">
        <v>97</v>
      </c>
      <c r="N43" s="148"/>
      <c r="P43" s="62"/>
      <c r="R43" s="62"/>
      <c r="S43" s="63"/>
      <c r="T43" s="94"/>
    </row>
    <row r="44" spans="1:20" x14ac:dyDescent="0.2">
      <c r="A44" s="45"/>
      <c r="B44" s="32">
        <f t="shared" si="4"/>
        <v>24</v>
      </c>
      <c r="C44" s="33">
        <f t="shared" si="4"/>
        <v>41</v>
      </c>
      <c r="D44" s="34">
        <f t="shared" si="1"/>
        <v>45453</v>
      </c>
      <c r="E44" s="34">
        <f t="shared" si="2"/>
        <v>45457</v>
      </c>
      <c r="F44" s="83"/>
      <c r="G44" s="100"/>
      <c r="H44" s="57"/>
      <c r="I44" s="57"/>
      <c r="J44" s="57"/>
      <c r="K44" s="94"/>
      <c r="L44" s="74"/>
      <c r="M44" s="149"/>
      <c r="N44" s="73"/>
      <c r="R44" s="62"/>
      <c r="S44" s="63"/>
      <c r="T44" s="94"/>
    </row>
    <row r="45" spans="1:20" x14ac:dyDescent="0.2">
      <c r="A45" s="45"/>
      <c r="B45" s="32">
        <f t="shared" si="4"/>
        <v>25</v>
      </c>
      <c r="C45" s="33">
        <f t="shared" si="4"/>
        <v>42</v>
      </c>
      <c r="D45" s="34">
        <f t="shared" si="1"/>
        <v>45460</v>
      </c>
      <c r="E45" s="34">
        <f t="shared" si="2"/>
        <v>45464</v>
      </c>
      <c r="F45" s="83"/>
      <c r="G45" s="100"/>
      <c r="H45" s="57"/>
      <c r="I45" s="208"/>
      <c r="J45" s="208"/>
      <c r="K45" s="94"/>
      <c r="L45" s="74"/>
      <c r="M45" s="149"/>
      <c r="N45" s="73"/>
      <c r="P45" s="73"/>
      <c r="R45" s="62"/>
      <c r="S45" s="63"/>
      <c r="T45" s="94"/>
    </row>
    <row r="46" spans="1:20" x14ac:dyDescent="0.2">
      <c r="A46" s="45"/>
      <c r="B46" s="32">
        <f t="shared" si="4"/>
        <v>26</v>
      </c>
      <c r="C46" s="33">
        <f t="shared" si="4"/>
        <v>43</v>
      </c>
      <c r="D46" s="34">
        <f t="shared" si="1"/>
        <v>45467</v>
      </c>
      <c r="E46" s="34">
        <f t="shared" si="2"/>
        <v>45471</v>
      </c>
      <c r="F46" s="83"/>
      <c r="G46" s="100"/>
      <c r="H46" s="57"/>
      <c r="I46" s="208"/>
      <c r="J46" s="208"/>
      <c r="K46" s="59"/>
      <c r="L46" s="74"/>
      <c r="M46" s="149"/>
      <c r="N46" s="190"/>
      <c r="P46" s="73"/>
      <c r="R46" s="62"/>
      <c r="S46" s="63"/>
      <c r="T46" s="94"/>
    </row>
    <row r="47" spans="1:20" ht="13.5" thickBot="1" x14ac:dyDescent="0.25">
      <c r="A47" s="45"/>
      <c r="B47" s="32">
        <f t="shared" si="4"/>
        <v>27</v>
      </c>
      <c r="C47" s="209">
        <f t="shared" si="4"/>
        <v>44</v>
      </c>
      <c r="D47" s="210">
        <f t="shared" si="1"/>
        <v>45474</v>
      </c>
      <c r="E47" s="34">
        <f t="shared" si="2"/>
        <v>45478</v>
      </c>
      <c r="F47" s="83"/>
      <c r="G47" s="100"/>
      <c r="H47" s="57"/>
      <c r="I47" s="57"/>
      <c r="J47" s="57"/>
      <c r="K47" s="146"/>
      <c r="L47" s="132"/>
      <c r="M47" s="7"/>
      <c r="N47" s="131"/>
      <c r="O47" s="131"/>
      <c r="P47" s="131"/>
      <c r="Q47" s="8"/>
      <c r="R47" s="211"/>
      <c r="S47" s="160"/>
      <c r="T47" s="69"/>
    </row>
    <row r="48" spans="1:20" x14ac:dyDescent="0.2">
      <c r="A48" s="45"/>
      <c r="B48" s="32">
        <f t="shared" si="4"/>
        <v>28</v>
      </c>
      <c r="C48" s="33">
        <f t="shared" si="4"/>
        <v>45</v>
      </c>
      <c r="D48" s="34">
        <f t="shared" si="1"/>
        <v>45481</v>
      </c>
      <c r="E48" s="34">
        <f t="shared" si="2"/>
        <v>45485</v>
      </c>
      <c r="F48" s="83"/>
      <c r="G48" s="57"/>
      <c r="H48" s="57"/>
      <c r="I48" s="57"/>
      <c r="J48" s="212"/>
    </row>
    <row r="49" spans="1:14" x14ac:dyDescent="0.2">
      <c r="A49" s="45"/>
      <c r="B49" s="32">
        <f t="shared" si="4"/>
        <v>29</v>
      </c>
      <c r="C49" s="33">
        <f t="shared" si="4"/>
        <v>46</v>
      </c>
      <c r="D49" s="34">
        <f t="shared" si="1"/>
        <v>45488</v>
      </c>
      <c r="E49" s="34">
        <f t="shared" si="2"/>
        <v>45492</v>
      </c>
      <c r="F49" s="83"/>
      <c r="G49" s="57"/>
      <c r="H49" s="57"/>
      <c r="I49" s="57"/>
      <c r="J49" s="212"/>
      <c r="N49" s="53"/>
    </row>
    <row r="50" spans="1:14" x14ac:dyDescent="0.2">
      <c r="A50" s="45"/>
      <c r="B50" s="32">
        <f t="shared" si="4"/>
        <v>30</v>
      </c>
      <c r="C50" s="33">
        <f t="shared" si="4"/>
        <v>47</v>
      </c>
      <c r="D50" s="34">
        <f t="shared" si="1"/>
        <v>45495</v>
      </c>
      <c r="E50" s="34">
        <f t="shared" si="2"/>
        <v>45499</v>
      </c>
      <c r="F50" s="83"/>
      <c r="G50" s="57"/>
      <c r="H50" s="57"/>
      <c r="I50" s="57"/>
      <c r="J50" s="212"/>
    </row>
    <row r="51" spans="1:14" x14ac:dyDescent="0.2">
      <c r="A51" s="45"/>
      <c r="B51" s="32">
        <f t="shared" si="4"/>
        <v>31</v>
      </c>
      <c r="C51" s="33">
        <f t="shared" si="4"/>
        <v>48</v>
      </c>
      <c r="D51" s="213">
        <f t="shared" si="1"/>
        <v>45502</v>
      </c>
      <c r="E51" s="213">
        <f t="shared" si="2"/>
        <v>45506</v>
      </c>
      <c r="F51" s="83"/>
      <c r="G51" s="57"/>
      <c r="H51" s="57"/>
      <c r="I51" s="57"/>
      <c r="J51" s="212"/>
    </row>
    <row r="52" spans="1:14" x14ac:dyDescent="0.2">
      <c r="A52" s="45"/>
      <c r="B52" s="32">
        <f t="shared" si="4"/>
        <v>32</v>
      </c>
      <c r="C52" s="33">
        <f t="shared" si="4"/>
        <v>49</v>
      </c>
      <c r="D52" s="213">
        <f t="shared" si="1"/>
        <v>45509</v>
      </c>
      <c r="E52" s="213">
        <f t="shared" si="2"/>
        <v>45513</v>
      </c>
      <c r="F52" s="83"/>
      <c r="G52" s="57"/>
      <c r="H52" s="57"/>
      <c r="I52" s="57"/>
      <c r="J52" s="212"/>
    </row>
    <row r="53" spans="1:14" x14ac:dyDescent="0.2">
      <c r="A53" s="45"/>
      <c r="B53" s="32">
        <f t="shared" si="4"/>
        <v>33</v>
      </c>
      <c r="C53" s="33">
        <f t="shared" si="4"/>
        <v>50</v>
      </c>
      <c r="D53" s="213">
        <f t="shared" si="1"/>
        <v>45516</v>
      </c>
      <c r="E53" s="213">
        <f t="shared" si="2"/>
        <v>45520</v>
      </c>
      <c r="F53" s="83"/>
      <c r="G53" s="57"/>
      <c r="H53" s="57"/>
      <c r="I53" s="57"/>
      <c r="J53" s="212"/>
    </row>
    <row r="54" spans="1:14" x14ac:dyDescent="0.2">
      <c r="A54" s="45"/>
      <c r="B54" s="32">
        <f t="shared" si="4"/>
        <v>34</v>
      </c>
      <c r="C54" s="33">
        <v>51</v>
      </c>
      <c r="D54" s="213">
        <f t="shared" si="1"/>
        <v>45523</v>
      </c>
      <c r="E54" s="213">
        <f t="shared" si="2"/>
        <v>45527</v>
      </c>
      <c r="F54" s="83"/>
      <c r="G54" s="57"/>
      <c r="H54" s="57"/>
      <c r="I54" s="57"/>
      <c r="J54" s="212"/>
    </row>
    <row r="55" spans="1:14" ht="13.5" thickBot="1" x14ac:dyDescent="0.25">
      <c r="A55" s="46"/>
      <c r="B55" s="214">
        <f>SUM(B54+1)</f>
        <v>35</v>
      </c>
      <c r="C55" s="47">
        <v>52</v>
      </c>
      <c r="D55" s="215">
        <f t="shared" si="1"/>
        <v>45530</v>
      </c>
      <c r="E55" s="215">
        <f t="shared" si="2"/>
        <v>45534</v>
      </c>
      <c r="F55" s="216"/>
      <c r="G55" s="217"/>
      <c r="H55" s="217"/>
      <c r="I55" s="217"/>
      <c r="J55" s="218"/>
    </row>
  </sheetData>
  <mergeCells count="2">
    <mergeCell ref="A1:J1"/>
    <mergeCell ref="S2:T2"/>
  </mergeCells>
  <pageMargins left="0.59055118110236227" right="0.59055118110236227" top="0.98425196850393704" bottom="0.98425196850393704" header="0.51181102362204722" footer="0.51181102362204722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BMS ma 2023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Bootsma, H.J. (CCB)</dc:creator>
  <cp:lastModifiedBy>Bootsma, H.J. (CCB)</cp:lastModifiedBy>
  <dcterms:created xsi:type="dcterms:W3CDTF">2023-04-03T07:57:23Z</dcterms:created>
  <dcterms:modified xsi:type="dcterms:W3CDTF">2023-04-03T14:30:55Z</dcterms:modified>
</cp:coreProperties>
</file>